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4TO TRIMESTRE\OFICIO 114 INFORMACIÓN FINANC TITULO V 4TO TRIM 24\"/>
    </mc:Choice>
  </mc:AlternateContent>
  <xr:revisionPtr revIDLastSave="0" documentId="13_ncr:1_{8B7266CB-5FFA-4022-BD3C-86BA294761D6}" xr6:coauthVersionLast="36" xr6:coauthVersionMax="36" xr10:uidLastSave="{00000000-0000-0000-0000-000000000000}"/>
  <bookViews>
    <workbookView xWindow="0" yWindow="0" windowWidth="14715" windowHeight="8250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G33" i="4" l="1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F71" i="4" l="1"/>
  <c r="E71" i="4"/>
  <c r="C71" i="4"/>
  <c r="D69" i="4"/>
  <c r="G69" i="4" s="1"/>
  <c r="D67" i="4"/>
  <c r="G67" i="4" s="1"/>
  <c r="D65" i="4"/>
  <c r="G65" i="4" s="1"/>
  <c r="D63" i="4"/>
  <c r="G63" i="4" s="1"/>
  <c r="D61" i="4"/>
  <c r="G61" i="4" s="1"/>
  <c r="D59" i="4"/>
  <c r="G59" i="4" s="1"/>
  <c r="G57" i="4"/>
  <c r="B71" i="4"/>
  <c r="F49" i="4"/>
  <c r="E49" i="4"/>
  <c r="D47" i="4"/>
  <c r="G47" i="4" s="1"/>
  <c r="D46" i="4"/>
  <c r="G46" i="4" s="1"/>
  <c r="D45" i="4"/>
  <c r="G45" i="4" s="1"/>
  <c r="D44" i="4"/>
  <c r="G44" i="4" s="1"/>
  <c r="C49" i="4"/>
  <c r="B49" i="4"/>
  <c r="G13" i="4"/>
  <c r="G12" i="4"/>
  <c r="G11" i="4"/>
  <c r="G10" i="4"/>
  <c r="G9" i="4"/>
  <c r="G8" i="4"/>
  <c r="G7" i="4"/>
  <c r="F35" i="4"/>
  <c r="E35" i="4"/>
  <c r="C35" i="4"/>
  <c r="B35" i="4"/>
  <c r="G49" i="4" l="1"/>
  <c r="G71" i="4"/>
  <c r="D49" i="4"/>
  <c r="D71" i="4"/>
  <c r="G35" i="4"/>
  <c r="D35" i="4"/>
</calcChain>
</file>

<file path=xl/sharedStrings.xml><?xml version="1.0" encoding="utf-8"?>
<sst xmlns="http://schemas.openxmlformats.org/spreadsheetml/2006/main" count="75" uniqueCount="53">
  <si>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</si>
  <si>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</si>
  <si>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</si>
  <si>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</si>
  <si>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</si>
  <si>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</si>
  <si>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</si>
  <si>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</si>
  <si>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</si>
  <si>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</si>
  <si>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</si>
  <si>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</si>
  <si>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</si>
  <si>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</si>
  <si>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</si>
  <si>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</si>
  <si>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</si>
  <si>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</si>
  <si>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</si>
  <si>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</si>
  <si>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</si>
  <si>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</si>
  <si>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</si>
  <si>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31111M290010000 PRESIDENCIA MUNICIPAL</t>
  </si>
  <si>
    <t>31111M290020000 SECRETARIA DEL AYUNTAMIE</t>
  </si>
  <si>
    <t>31111M290030000 TESORERIA MUNICIPAL</t>
  </si>
  <si>
    <t>31111M290040000 DIRECCION DE RECURSOS HU</t>
  </si>
  <si>
    <t>31111M290050000 OFICIALIA MAYOR</t>
  </si>
  <si>
    <t>31111M290060000 DIRECCION DE OBRAS PUBLI</t>
  </si>
  <si>
    <t>31111M290070000 DIRECCION DE DESARROLLO</t>
  </si>
  <si>
    <t>31111M290080000 DIRECCION DE SEGURIDAD P</t>
  </si>
  <si>
    <t>31111M290090000 UNIDAD DE TRANSPARENCIA</t>
  </si>
  <si>
    <t>31111M290100000 DIRECCION DE ATENCION A</t>
  </si>
  <si>
    <t>31111M290110000 DIRECCION DE DESARROLLO</t>
  </si>
  <si>
    <t>31111M290120000 DIRECCION DE DESARROLLO</t>
  </si>
  <si>
    <t>31111M290130000 DIRECCION DE DESARROLLO</t>
  </si>
  <si>
    <t>31111M290140000 DIRECCION DE CASA DE LA</t>
  </si>
  <si>
    <t>31111M290150000 DIRECCION DE PLANEACION</t>
  </si>
  <si>
    <t>31111M290160000 DIRECCION DE SERVICIOS P</t>
  </si>
  <si>
    <t>31111M290170000 DIRECCION DE MEDIO AMBIE</t>
  </si>
  <si>
    <t>31111M290180000 DIRECCION DE DERECHOS HU</t>
  </si>
  <si>
    <t>31111M290190000 DIRECCION DE FISCALIZACI</t>
  </si>
  <si>
    <t>31111M290200000 DIRECCION DE EDUCACION Y</t>
  </si>
  <si>
    <t>31111M290210000 DIRECCION DE DEPORTE</t>
  </si>
  <si>
    <t>31111M290220000 DIRECCION DE SALUD</t>
  </si>
  <si>
    <t>31111M290230000 UNIDAD DE ASUNTOS JURIDI</t>
  </si>
  <si>
    <t>31111M290240000 UNIDAD DE PROTECCION CIV</t>
  </si>
  <si>
    <t>31111M290250000 JUZGADO ADMINISTRATIVO M</t>
  </si>
  <si>
    <t>31111M290260000 UNIDAD DE ATENCION A MIG</t>
  </si>
  <si>
    <t>31111M290270000 CONTRALORIA MUNICIPAL</t>
  </si>
  <si>
    <t>Municipio de San Felipe
Estado Analítico del Ejercicio del Presupuesto de Egresos
Clasificación Administrativa
Del 1 de Enero al 31 de Diciembre de 2024</t>
  </si>
  <si>
    <t>Municipio de San Felipe
Estado Analítico del Ejercicio del Presupuesto de Egresos
Clasificación Administrativa (Poderes)
Del 1 de Enero al 31 de Diciembre de 2024</t>
  </si>
  <si>
    <t>Municipio de San Felipe
Estado Analítico del Ejercicio del Presupuesto de Egresos
Clasificación Administrativa (Sector Paraestatal)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</si>
</sst>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2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4" fontId="9" fillId="2" borderId="6" xfId="9" applyNumberFormat="1" applyFont="1" applyFill="1" applyBorder="1" applyAlignment="1">
      <alignment horizontal="center" vertical="center" wrapText="1"/>
    </xf>
    <xf numFmtId="0" fontId="9" fillId="2" borderId="6" xfId="9" applyFont="1" applyFill="1" applyBorder="1" applyAlignment="1">
      <alignment horizontal="center" vertical="center" wrapText="1"/>
    </xf>
    <xf numFmtId="4" fontId="5" fillId="0" borderId="12" xfId="0" applyNumberFormat="1" applyFont="1" applyBorder="1" applyProtection="1">
      <protection locked="0"/>
    </xf>
    <xf numFmtId="4" fontId="5" fillId="0" borderId="10" xfId="9" applyNumberFormat="1" applyFont="1" applyBorder="1" applyAlignment="1">
      <alignment horizontal="center" vertical="center" wrapText="1"/>
    </xf>
    <xf numFmtId="4" fontId="9" fillId="0" borderId="6" xfId="0" applyNumberFormat="1" applyFont="1" applyBorder="1" applyProtection="1">
      <protection locked="0"/>
    </xf>
    <xf numFmtId="0" fontId="9" fillId="2" borderId="7" xfId="9" applyFont="1" applyFill="1" applyBorder="1" applyAlignment="1" applyProtection="1">
      <alignment vertical="center" wrapText="1"/>
      <protection locked="0"/>
    </xf>
    <xf numFmtId="0" fontId="9" fillId="2" borderId="8" xfId="9" applyFont="1" applyFill="1" applyBorder="1" applyAlignment="1" applyProtection="1">
      <alignment vertical="center" wrapText="1"/>
      <protection locked="0"/>
    </xf>
    <xf numFmtId="0" fontId="9" fillId="2" borderId="9" xfId="9" applyFont="1" applyFill="1" applyBorder="1" applyAlignment="1" applyProtection="1">
      <alignment vertical="center" wrapText="1"/>
      <protection locked="0"/>
    </xf>
    <xf numFmtId="0" fontId="9" fillId="0" borderId="12" xfId="9" applyFont="1" applyBorder="1" applyAlignment="1">
      <alignment horizontal="center" vertical="center" wrapText="1"/>
    </xf>
    <xf numFmtId="0" fontId="9" fillId="2" borderId="4" xfId="9" applyFont="1" applyFill="1" applyBorder="1" applyAlignment="1" applyProtection="1">
      <alignment horizontal="center" vertical="center" wrapText="1"/>
      <protection locked="0"/>
    </xf>
    <xf numFmtId="0" fontId="9" fillId="2" borderId="15" xfId="9" applyFont="1" applyFill="1" applyBorder="1" applyAlignment="1" applyProtection="1">
      <alignment horizontal="center" vertical="center" wrapText="1"/>
      <protection locked="0"/>
    </xf>
    <xf numFmtId="0" fontId="9" fillId="2" borderId="5" xfId="9" applyFont="1" applyFill="1" applyBorder="1" applyAlignment="1" applyProtection="1">
      <alignment horizontal="center" vertical="center" wrapText="1"/>
      <protection locked="0"/>
    </xf>
    <xf numFmtId="0" fontId="9" fillId="2" borderId="8" xfId="9" applyFont="1" applyFill="1" applyBorder="1" applyAlignment="1" applyProtection="1">
      <alignment horizontal="center" vertical="center" wrapText="1"/>
      <protection locked="0"/>
    </xf>
    <xf numFmtId="0" fontId="9" fillId="2" borderId="10" xfId="9" applyFont="1" applyFill="1" applyBorder="1" applyAlignment="1">
      <alignment vertical="center"/>
    </xf>
    <xf numFmtId="0" fontId="9" fillId="2" borderId="12" xfId="9" applyFont="1" applyFill="1" applyBorder="1" applyAlignment="1">
      <alignment horizontal="center" vertical="center"/>
    </xf>
    <xf numFmtId="0" fontId="9" fillId="2" borderId="11" xfId="9" applyFont="1" applyFill="1" applyBorder="1" applyAlignment="1">
      <alignment vertical="center"/>
    </xf>
    <xf numFmtId="0" fontId="5" fillId="0" borderId="10" xfId="9" applyFont="1" applyBorder="1" applyAlignment="1">
      <alignment horizontal="left" vertical="center" indent="1"/>
    </xf>
    <xf numFmtId="0" fontId="5" fillId="0" borderId="12" xfId="0" applyFont="1" applyBorder="1" applyAlignment="1" applyProtection="1">
      <alignment horizontal="left" indent="1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9" fillId="0" borderId="1" xfId="9" applyFont="1" applyBorder="1" applyAlignment="1">
      <alignment vertical="center"/>
    </xf>
    <xf numFmtId="0" fontId="0" fillId="0" borderId="1" xfId="0" applyBorder="1" applyAlignment="1" applyProtection="1">
      <alignment horizontal="left" indent="1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5" fillId="0" borderId="3" xfId="0" applyFont="1" applyBorder="1" applyAlignment="1" applyProtection="1">
      <alignment horizontal="left" indent="1"/>
      <protection locked="0"/>
    </xf>
    <xf numFmtId="4" fontId="5" fillId="0" borderId="12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0" fontId="9" fillId="2" borderId="8" xfId="9" applyFont="1" applyFill="1" applyBorder="1" applyAlignment="1" applyProtection="1">
      <alignment horizontal="center" vertical="center" wrapText="1"/>
      <protection locked="0"/>
    </xf>
    <xf numFmtId="0" fontId="9" fillId="2" borderId="9" xfId="9" applyFont="1" applyFill="1" applyBorder="1" applyAlignment="1" applyProtection="1">
      <alignment horizontal="center" vertical="center" wrapText="1"/>
      <protection locked="0"/>
    </xf>
    <xf numFmtId="4" fontId="9" fillId="2" borderId="10" xfId="9" applyNumberFormat="1" applyFont="1" applyFill="1" applyBorder="1" applyAlignment="1">
      <alignment horizontal="center" vertical="center" wrapText="1"/>
    </xf>
    <xf numFmtId="4" fontId="9" fillId="2" borderId="11" xfId="9" applyNumberFormat="1" applyFont="1" applyFill="1" applyBorder="1" applyAlignment="1">
      <alignment horizontal="center" vertical="center" wrapText="1"/>
    </xf>
    <xf numFmtId="0" fontId="9" fillId="2" borderId="7" xfId="9" applyFont="1" applyFill="1" applyBorder="1" applyAlignment="1" applyProtection="1">
      <alignment horizontal="center" vertical="center" wrapText="1"/>
      <protection locked="0"/>
    </xf>
    <xf numFmtId="0" fontId="9" fillId="2" borderId="14" xfId="9" applyFont="1" applyFill="1" applyBorder="1" applyAlignment="1" applyProtection="1">
      <alignment horizontal="center" vertical="center" wrapText="1"/>
      <protection locked="0"/>
    </xf>
    <xf numFmtId="0" fontId="9" fillId="2" borderId="13" xfId="9" applyFont="1" applyFill="1" applyBorder="1" applyAlignment="1" applyProtection="1">
      <alignment horizontal="center" vertical="center" wrapText="1"/>
      <protection locked="0"/>
    </xf>
    <xf numFmtId="0" fontId="9" fillId="2" borderId="2" xfId="9" applyFont="1" applyFill="1" applyBorder="1" applyAlignment="1" applyProtection="1">
      <alignment horizontal="center" vertical="center" wrapText="1"/>
      <protection locked="0"/>
    </xf>
  </cellXfs>
  <cellStyles count="7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2000000}"/>
    <cellStyle name="Millares 2 2 2 2" xfId="49" xr:uid="{00000000-0005-0000-0000-000002000000}"/>
    <cellStyle name="Millares 2 2 3" xfId="25" xr:uid="{00000000-0005-0000-0000-000002000000}"/>
    <cellStyle name="Millares 2 2 3 2" xfId="57" xr:uid="{00000000-0005-0000-0000-000002000000}"/>
    <cellStyle name="Millares 2 2 4" xfId="33" xr:uid="{00000000-0005-0000-0000-000002000000}"/>
    <cellStyle name="Millares 2 2 5" xfId="41" xr:uid="{00000000-0005-0000-0000-000002000000}"/>
    <cellStyle name="Millares 2 2 6" xfId="65" xr:uid="{00000000-0005-0000-0000-000002000000}"/>
    <cellStyle name="Millares 2 3" xfId="4" xr:uid="{00000000-0005-0000-0000-000003000000}"/>
    <cellStyle name="Millares 2 3 2" xfId="18" xr:uid="{00000000-0005-0000-0000-000003000000}"/>
    <cellStyle name="Millares 2 3 2 2" xfId="50" xr:uid="{00000000-0005-0000-0000-000003000000}"/>
    <cellStyle name="Millares 2 3 3" xfId="26" xr:uid="{00000000-0005-0000-0000-000003000000}"/>
    <cellStyle name="Millares 2 3 3 2" xfId="58" xr:uid="{00000000-0005-0000-0000-000003000000}"/>
    <cellStyle name="Millares 2 3 4" xfId="34" xr:uid="{00000000-0005-0000-0000-000003000000}"/>
    <cellStyle name="Millares 2 3 5" xfId="42" xr:uid="{00000000-0005-0000-0000-000003000000}"/>
    <cellStyle name="Millares 2 3 6" xfId="66" xr:uid="{00000000-0005-0000-0000-000003000000}"/>
    <cellStyle name="Millares 2 4" xfId="16" xr:uid="{00000000-0005-0000-0000-000001000000}"/>
    <cellStyle name="Millares 2 4 2" xfId="48" xr:uid="{00000000-0005-0000-0000-000001000000}"/>
    <cellStyle name="Millares 2 5" xfId="24" xr:uid="{00000000-0005-0000-0000-000001000000}"/>
    <cellStyle name="Millares 2 5 2" xfId="56" xr:uid="{00000000-0005-0000-0000-000001000000}"/>
    <cellStyle name="Millares 2 6" xfId="32" xr:uid="{00000000-0005-0000-0000-000001000000}"/>
    <cellStyle name="Millares 2 7" xfId="40" xr:uid="{00000000-0005-0000-0000-000001000000}"/>
    <cellStyle name="Millares 2 8" xfId="64" xr:uid="{00000000-0005-0000-0000-000001000000}"/>
    <cellStyle name="Millares 3" xfId="5" xr:uid="{00000000-0005-0000-0000-000004000000}"/>
    <cellStyle name="Millares 3 2" xfId="19" xr:uid="{00000000-0005-0000-0000-000004000000}"/>
    <cellStyle name="Millares 3 2 2" xfId="51" xr:uid="{00000000-0005-0000-0000-000004000000}"/>
    <cellStyle name="Millares 3 3" xfId="27" xr:uid="{00000000-0005-0000-0000-000004000000}"/>
    <cellStyle name="Millares 3 3 2" xfId="59" xr:uid="{00000000-0005-0000-0000-000004000000}"/>
    <cellStyle name="Millares 3 4" xfId="35" xr:uid="{00000000-0005-0000-0000-000004000000}"/>
    <cellStyle name="Millares 3 5" xfId="43" xr:uid="{00000000-0005-0000-0000-000004000000}"/>
    <cellStyle name="Millares 3 6" xfId="67" xr:uid="{00000000-0005-0000-0000-000004000000}"/>
    <cellStyle name="Moneda 2" xfId="6" xr:uid="{00000000-0005-0000-0000-000005000000}"/>
    <cellStyle name="Moneda 2 2" xfId="20" xr:uid="{00000000-0005-0000-0000-000005000000}"/>
    <cellStyle name="Moneda 2 2 2" xfId="52" xr:uid="{00000000-0005-0000-0000-000005000000}"/>
    <cellStyle name="Moneda 2 3" xfId="28" xr:uid="{00000000-0005-0000-0000-000005000000}"/>
    <cellStyle name="Moneda 2 3 2" xfId="60" xr:uid="{00000000-0005-0000-0000-000005000000}"/>
    <cellStyle name="Moneda 2 4" xfId="36" xr:uid="{00000000-0005-0000-0000-000005000000}"/>
    <cellStyle name="Moneda 2 5" xfId="44" xr:uid="{00000000-0005-0000-0000-000005000000}"/>
    <cellStyle name="Moneda 2 6" xfId="68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0000000-0005-0000-0000-000007000000}"/>
    <cellStyle name="Normal 2 3 2" xfId="53" xr:uid="{00000000-0005-0000-0000-000007000000}"/>
    <cellStyle name="Normal 2 4" xfId="29" xr:uid="{00000000-0005-0000-0000-000007000000}"/>
    <cellStyle name="Normal 2 4 2" xfId="61" xr:uid="{00000000-0005-0000-0000-000007000000}"/>
    <cellStyle name="Normal 2 5" xfId="37" xr:uid="{00000000-0005-0000-0000-000007000000}"/>
    <cellStyle name="Normal 2 6" xfId="45" xr:uid="{00000000-0005-0000-0000-000007000000}"/>
    <cellStyle name="Normal 2 7" xfId="69" xr:uid="{00000000-0005-0000-0000-000007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00000000-0005-0000-0000-00000F000000}"/>
    <cellStyle name="Normal 6 2 2 2" xfId="55" xr:uid="{00000000-0005-0000-0000-00000F000000}"/>
    <cellStyle name="Normal 6 2 3" xfId="31" xr:uid="{00000000-0005-0000-0000-00000F000000}"/>
    <cellStyle name="Normal 6 2 3 2" xfId="63" xr:uid="{00000000-0005-0000-0000-00000F000000}"/>
    <cellStyle name="Normal 6 2 4" xfId="39" xr:uid="{00000000-0005-0000-0000-00000F000000}"/>
    <cellStyle name="Normal 6 2 5" xfId="47" xr:uid="{00000000-0005-0000-0000-00000F000000}"/>
    <cellStyle name="Normal 6 2 6" xfId="71" xr:uid="{00000000-0005-0000-0000-00000F000000}"/>
    <cellStyle name="Normal 6 3" xfId="22" xr:uid="{00000000-0005-0000-0000-00000E000000}"/>
    <cellStyle name="Normal 6 3 2" xfId="54" xr:uid="{00000000-0005-0000-0000-00000E000000}"/>
    <cellStyle name="Normal 6 4" xfId="30" xr:uid="{00000000-0005-0000-0000-00000E000000}"/>
    <cellStyle name="Normal 6 4 2" xfId="62" xr:uid="{00000000-0005-0000-0000-00000E000000}"/>
    <cellStyle name="Normal 6 5" xfId="38" xr:uid="{00000000-0005-0000-0000-00000E000000}"/>
    <cellStyle name="Normal 6 6" xfId="46" xr:uid="{00000000-0005-0000-0000-00000E000000}"/>
    <cellStyle name="Normal 6 7" xfId="70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3"/>
  <sheetViews>
    <sheetView showGridLines="0" tabSelected="1" workbookViewId="0">
      <selection activeCell="A15" sqref="A15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4" t="s">
        <v>50</v>
      </c>
      <c r="B1" s="35"/>
      <c r="C1" s="35"/>
      <c r="D1" s="35"/>
      <c r="E1" s="35"/>
      <c r="F1" s="35"/>
      <c r="G1" s="36"/>
    </row>
    <row r="2" spans="1:7" ht="12.6" customHeight="1" x14ac:dyDescent="0.2">
      <c r="A2" s="12"/>
      <c r="B2" s="11"/>
      <c r="C2" s="11"/>
      <c r="D2" s="11"/>
      <c r="E2" s="11"/>
      <c r="F2" s="11"/>
      <c r="G2" s="13"/>
    </row>
    <row r="3" spans="1:7" x14ac:dyDescent="0.2">
      <c r="A3" s="15"/>
      <c r="B3" s="7"/>
      <c r="C3" s="8"/>
      <c r="D3" s="14" t="s">
        <v>16</v>
      </c>
      <c r="E3" s="8"/>
      <c r="F3" s="9"/>
      <c r="G3" s="31" t="s">
        <v>15</v>
      </c>
    </row>
    <row r="4" spans="1:7" ht="24.95" customHeight="1" x14ac:dyDescent="0.2">
      <c r="A4" s="16" t="s">
        <v>10</v>
      </c>
      <c r="B4" s="2" t="s">
        <v>11</v>
      </c>
      <c r="C4" s="2" t="s">
        <v>17</v>
      </c>
      <c r="D4" s="2" t="s">
        <v>12</v>
      </c>
      <c r="E4" s="2" t="s">
        <v>13</v>
      </c>
      <c r="F4" s="2" t="s">
        <v>14</v>
      </c>
      <c r="G4" s="32"/>
    </row>
    <row r="5" spans="1:7" x14ac:dyDescent="0.2">
      <c r="A5" s="17"/>
      <c r="B5" s="3">
        <v>1</v>
      </c>
      <c r="C5" s="3">
        <v>2</v>
      </c>
      <c r="D5" s="3" t="s">
        <v>18</v>
      </c>
      <c r="E5" s="3">
        <v>4</v>
      </c>
      <c r="F5" s="3">
        <v>5</v>
      </c>
      <c r="G5" s="3" t="s">
        <v>19</v>
      </c>
    </row>
    <row r="6" spans="1:7" x14ac:dyDescent="0.2">
      <c r="A6" s="18"/>
      <c r="B6" s="5"/>
      <c r="C6" s="5"/>
      <c r="D6" s="5"/>
      <c r="E6" s="5"/>
      <c r="F6" s="5"/>
      <c r="G6" s="5"/>
    </row>
    <row r="7" spans="1:7" x14ac:dyDescent="0.2">
      <c r="A7" s="26" t="s">
        <v>23</v>
      </c>
      <c r="B7" s="28">
        <v>41971354.299999997</v>
      </c>
      <c r="C7" s="28">
        <v>-763744.97</v>
      </c>
      <c r="D7" s="28">
        <v>41207609.329999998</v>
      </c>
      <c r="E7" s="28">
        <v>39415207.380000003</v>
      </c>
      <c r="F7" s="28">
        <v>39302118.130000003</v>
      </c>
      <c r="G7" s="4">
        <f>D7-E7</f>
        <v>1792401.9499999955</v>
      </c>
    </row>
    <row r="8" spans="1:7" x14ac:dyDescent="0.2">
      <c r="A8" s="26" t="s">
        <v>24</v>
      </c>
      <c r="B8" s="28">
        <v>2278968.17</v>
      </c>
      <c r="C8" s="28">
        <v>262605.27</v>
      </c>
      <c r="D8" s="28">
        <v>2541573.44</v>
      </c>
      <c r="E8" s="28">
        <v>2132261.96</v>
      </c>
      <c r="F8" s="28">
        <v>2076927.94</v>
      </c>
      <c r="G8" s="4">
        <f t="shared" ref="G8:G13" si="0">D8-E8</f>
        <v>409311.48</v>
      </c>
    </row>
    <row r="9" spans="1:7" x14ac:dyDescent="0.2">
      <c r="A9" s="26" t="s">
        <v>25</v>
      </c>
      <c r="B9" s="28">
        <v>11396087.67</v>
      </c>
      <c r="C9" s="28">
        <v>-1131176.6599999999</v>
      </c>
      <c r="D9" s="28">
        <v>10264911.01</v>
      </c>
      <c r="E9" s="28">
        <v>8052840.1900000004</v>
      </c>
      <c r="F9" s="28">
        <v>7894204.1500000004</v>
      </c>
      <c r="G9" s="4">
        <f t="shared" si="0"/>
        <v>2212070.8199999994</v>
      </c>
    </row>
    <row r="10" spans="1:7" x14ac:dyDescent="0.2">
      <c r="A10" s="26" t="s">
        <v>26</v>
      </c>
      <c r="B10" s="28">
        <v>17253096.600000001</v>
      </c>
      <c r="C10" s="28">
        <v>2244384.4</v>
      </c>
      <c r="D10" s="28">
        <v>19497481</v>
      </c>
      <c r="E10" s="28">
        <v>15092236.41</v>
      </c>
      <c r="F10" s="28">
        <v>14979591.5</v>
      </c>
      <c r="G10" s="4">
        <f t="shared" si="0"/>
        <v>4405244.59</v>
      </c>
    </row>
    <row r="11" spans="1:7" x14ac:dyDescent="0.2">
      <c r="A11" s="26" t="s">
        <v>27</v>
      </c>
      <c r="B11" s="28">
        <v>16251754.09</v>
      </c>
      <c r="C11" s="28">
        <v>-1598017.44</v>
      </c>
      <c r="D11" s="28">
        <v>14653736.65</v>
      </c>
      <c r="E11" s="28">
        <v>14430752.369999999</v>
      </c>
      <c r="F11" s="28">
        <v>14255017.76</v>
      </c>
      <c r="G11" s="4">
        <f t="shared" si="0"/>
        <v>222984.28000000119</v>
      </c>
    </row>
    <row r="12" spans="1:7" x14ac:dyDescent="0.2">
      <c r="A12" s="26" t="s">
        <v>28</v>
      </c>
      <c r="B12" s="28">
        <v>160336908.28999999</v>
      </c>
      <c r="C12" s="28">
        <v>170884743.94</v>
      </c>
      <c r="D12" s="28">
        <v>331221652.23000002</v>
      </c>
      <c r="E12" s="28">
        <v>291165356.64999998</v>
      </c>
      <c r="F12" s="28">
        <v>290198106.61000001</v>
      </c>
      <c r="G12" s="4">
        <f t="shared" si="0"/>
        <v>40056295.580000043</v>
      </c>
    </row>
    <row r="13" spans="1:7" x14ac:dyDescent="0.2">
      <c r="A13" s="26" t="s">
        <v>29</v>
      </c>
      <c r="B13" s="28">
        <v>7138783.6900000004</v>
      </c>
      <c r="C13" s="28">
        <v>1547416.1</v>
      </c>
      <c r="D13" s="28">
        <v>8686199.790000001</v>
      </c>
      <c r="E13" s="28">
        <v>7416313.8499999996</v>
      </c>
      <c r="F13" s="28">
        <v>7280952.2400000002</v>
      </c>
      <c r="G13" s="4">
        <f t="shared" si="0"/>
        <v>1269885.9400000013</v>
      </c>
    </row>
    <row r="14" spans="1:7" x14ac:dyDescent="0.2">
      <c r="A14" s="26" t="s">
        <v>30</v>
      </c>
      <c r="B14" s="28">
        <v>67477788.090000004</v>
      </c>
      <c r="C14" s="28">
        <v>786455.47</v>
      </c>
      <c r="D14" s="28">
        <v>68264243.560000002</v>
      </c>
      <c r="E14" s="28">
        <v>63792961.509999998</v>
      </c>
      <c r="F14" s="28">
        <v>62652964.43</v>
      </c>
      <c r="G14" s="4">
        <f t="shared" ref="G14" si="1">D14-E14</f>
        <v>4471282.0500000045</v>
      </c>
    </row>
    <row r="15" spans="1:7" x14ac:dyDescent="0.2">
      <c r="A15" s="26" t="s">
        <v>31</v>
      </c>
      <c r="B15" s="28">
        <v>585409.72</v>
      </c>
      <c r="C15" s="28">
        <v>55500</v>
      </c>
      <c r="D15" s="28">
        <v>640909.72</v>
      </c>
      <c r="E15" s="28">
        <v>497444.09</v>
      </c>
      <c r="F15" s="28">
        <v>484915.76</v>
      </c>
      <c r="G15" s="4">
        <f t="shared" ref="G15" si="2">D15-E15</f>
        <v>143465.62999999995</v>
      </c>
    </row>
    <row r="16" spans="1:7" x14ac:dyDescent="0.2">
      <c r="A16" s="26" t="s">
        <v>32</v>
      </c>
      <c r="B16" s="28">
        <v>1416790.66</v>
      </c>
      <c r="C16" s="28">
        <v>101512.21</v>
      </c>
      <c r="D16" s="28">
        <v>1518302.8699999999</v>
      </c>
      <c r="E16" s="28">
        <v>1170230.1399999999</v>
      </c>
      <c r="F16" s="28">
        <v>1149622.6599999999</v>
      </c>
      <c r="G16" s="4">
        <f t="shared" ref="G16" si="3">D16-E16</f>
        <v>348072.73</v>
      </c>
    </row>
    <row r="17" spans="1:7" x14ac:dyDescent="0.2">
      <c r="A17" s="26" t="s">
        <v>33</v>
      </c>
      <c r="B17" s="28">
        <v>14859168.67</v>
      </c>
      <c r="C17" s="28">
        <v>294038.67</v>
      </c>
      <c r="D17" s="28">
        <v>15153207.34</v>
      </c>
      <c r="E17" s="28">
        <v>14386652.470000001</v>
      </c>
      <c r="F17" s="28">
        <v>14304194.109999999</v>
      </c>
      <c r="G17" s="4">
        <f t="shared" ref="G17" si="4">D17-E17</f>
        <v>766554.86999999918</v>
      </c>
    </row>
    <row r="18" spans="1:7" x14ac:dyDescent="0.2">
      <c r="A18" s="26" t="s">
        <v>34</v>
      </c>
      <c r="B18" s="28">
        <v>9539616.9399999995</v>
      </c>
      <c r="C18" s="28">
        <v>8587075.0399999991</v>
      </c>
      <c r="D18" s="28">
        <v>18126691.979999997</v>
      </c>
      <c r="E18" s="28">
        <v>17622654.989999998</v>
      </c>
      <c r="F18" s="28">
        <v>17540253.82</v>
      </c>
      <c r="G18" s="4">
        <f t="shared" ref="G18" si="5">D18-E18</f>
        <v>504036.98999999836</v>
      </c>
    </row>
    <row r="19" spans="1:7" x14ac:dyDescent="0.2">
      <c r="A19" s="26" t="s">
        <v>35</v>
      </c>
      <c r="B19" s="28">
        <v>3107970.38</v>
      </c>
      <c r="C19" s="28">
        <v>-62088.66</v>
      </c>
      <c r="D19" s="28">
        <v>3045881.7199999997</v>
      </c>
      <c r="E19" s="28">
        <v>2825383.62</v>
      </c>
      <c r="F19" s="28">
        <v>2758732.67</v>
      </c>
      <c r="G19" s="4">
        <f t="shared" ref="G19" si="6">D19-E19</f>
        <v>220498.09999999963</v>
      </c>
    </row>
    <row r="20" spans="1:7" x14ac:dyDescent="0.2">
      <c r="A20" s="26" t="s">
        <v>36</v>
      </c>
      <c r="B20" s="28">
        <v>2646825.21</v>
      </c>
      <c r="C20" s="28">
        <v>758110.18</v>
      </c>
      <c r="D20" s="28">
        <v>3404935.39</v>
      </c>
      <c r="E20" s="28">
        <v>3095707.62</v>
      </c>
      <c r="F20" s="28">
        <v>3028416.77</v>
      </c>
      <c r="G20" s="4">
        <f t="shared" ref="G20" si="7">D20-E20</f>
        <v>309227.77</v>
      </c>
    </row>
    <row r="21" spans="1:7" x14ac:dyDescent="0.2">
      <c r="A21" s="26" t="s">
        <v>37</v>
      </c>
      <c r="B21" s="28">
        <v>2173760.2200000002</v>
      </c>
      <c r="C21" s="28">
        <v>-404401.52</v>
      </c>
      <c r="D21" s="28">
        <v>1769358.7000000002</v>
      </c>
      <c r="E21" s="28">
        <v>1491380.23</v>
      </c>
      <c r="F21" s="28">
        <v>1461593.94</v>
      </c>
      <c r="G21" s="4">
        <f t="shared" ref="G21" si="8">D21-E21</f>
        <v>277978.4700000002</v>
      </c>
    </row>
    <row r="22" spans="1:7" x14ac:dyDescent="0.2">
      <c r="A22" s="26" t="s">
        <v>38</v>
      </c>
      <c r="B22" s="28">
        <v>52080863.200000003</v>
      </c>
      <c r="C22" s="28">
        <v>4707008.71</v>
      </c>
      <c r="D22" s="28">
        <v>56787871.910000004</v>
      </c>
      <c r="E22" s="28">
        <v>51089178.140000001</v>
      </c>
      <c r="F22" s="28">
        <v>50673517.68</v>
      </c>
      <c r="G22" s="4">
        <f t="shared" ref="G22" si="9">D22-E22</f>
        <v>5698693.7700000033</v>
      </c>
    </row>
    <row r="23" spans="1:7" x14ac:dyDescent="0.2">
      <c r="A23" s="26" t="s">
        <v>39</v>
      </c>
      <c r="B23" s="28">
        <v>6620782.0300000003</v>
      </c>
      <c r="C23" s="28">
        <v>437381.45</v>
      </c>
      <c r="D23" s="28">
        <v>7058163.4800000004</v>
      </c>
      <c r="E23" s="28">
        <v>6727528.9000000004</v>
      </c>
      <c r="F23" s="28">
        <v>6581875.46</v>
      </c>
      <c r="G23" s="4">
        <f t="shared" ref="G23" si="10">D23-E23</f>
        <v>330634.58000000007</v>
      </c>
    </row>
    <row r="24" spans="1:7" x14ac:dyDescent="0.2">
      <c r="A24" s="26" t="s">
        <v>40</v>
      </c>
      <c r="B24" s="28">
        <v>807368.86</v>
      </c>
      <c r="C24" s="28">
        <v>6000</v>
      </c>
      <c r="D24" s="28">
        <v>813368.86</v>
      </c>
      <c r="E24" s="28">
        <v>682599.9</v>
      </c>
      <c r="F24" s="28">
        <v>664876.16</v>
      </c>
      <c r="G24" s="4">
        <f t="shared" ref="G24" si="11">D24-E24</f>
        <v>130768.95999999996</v>
      </c>
    </row>
    <row r="25" spans="1:7" x14ac:dyDescent="0.2">
      <c r="A25" s="26" t="s">
        <v>41</v>
      </c>
      <c r="B25" s="28">
        <v>2436783.91</v>
      </c>
      <c r="C25" s="28">
        <v>126420</v>
      </c>
      <c r="D25" s="28">
        <v>2563203.91</v>
      </c>
      <c r="E25" s="28">
        <v>2165140.9900000002</v>
      </c>
      <c r="F25" s="28">
        <v>2113249.4</v>
      </c>
      <c r="G25" s="4">
        <f t="shared" ref="G25" si="12">D25-E25</f>
        <v>398062.91999999993</v>
      </c>
    </row>
    <row r="26" spans="1:7" x14ac:dyDescent="0.2">
      <c r="A26" s="26" t="s">
        <v>42</v>
      </c>
      <c r="B26" s="28">
        <v>5878589.8600000003</v>
      </c>
      <c r="C26" s="28">
        <v>16209.5</v>
      </c>
      <c r="D26" s="28">
        <v>5894799.3600000003</v>
      </c>
      <c r="E26" s="28">
        <v>5647529.4000000004</v>
      </c>
      <c r="F26" s="28">
        <v>5529300.4299999997</v>
      </c>
      <c r="G26" s="4">
        <f t="shared" ref="G26" si="13">D26-E26</f>
        <v>247269.95999999996</v>
      </c>
    </row>
    <row r="27" spans="1:7" x14ac:dyDescent="0.2">
      <c r="A27" s="26" t="s">
        <v>43</v>
      </c>
      <c r="B27" s="28">
        <v>3763582.23</v>
      </c>
      <c r="C27" s="28">
        <v>69668.039999999994</v>
      </c>
      <c r="D27" s="28">
        <v>3833250.27</v>
      </c>
      <c r="E27" s="28">
        <v>3392537.33</v>
      </c>
      <c r="F27" s="28">
        <v>3321083.94</v>
      </c>
      <c r="G27" s="4">
        <f t="shared" ref="G27" si="14">D27-E27</f>
        <v>440712.93999999994</v>
      </c>
    </row>
    <row r="28" spans="1:7" x14ac:dyDescent="0.2">
      <c r="A28" s="26" t="s">
        <v>44</v>
      </c>
      <c r="B28" s="28">
        <v>1494605.49</v>
      </c>
      <c r="C28" s="28">
        <v>14000</v>
      </c>
      <c r="D28" s="28">
        <v>1508605.49</v>
      </c>
      <c r="E28" s="28">
        <v>1267735.04</v>
      </c>
      <c r="F28" s="28">
        <v>1262996.6200000001</v>
      </c>
      <c r="G28" s="4">
        <f t="shared" ref="G28" si="15">D28-E28</f>
        <v>240870.44999999995</v>
      </c>
    </row>
    <row r="29" spans="1:7" x14ac:dyDescent="0.2">
      <c r="A29" s="26" t="s">
        <v>45</v>
      </c>
      <c r="B29" s="28">
        <v>8711858.7699999996</v>
      </c>
      <c r="C29" s="28">
        <v>5648099.1500000004</v>
      </c>
      <c r="D29" s="28">
        <v>14359957.92</v>
      </c>
      <c r="E29" s="28">
        <v>9153530.8599999994</v>
      </c>
      <c r="F29" s="28">
        <v>9083740.4100000001</v>
      </c>
      <c r="G29" s="4">
        <f t="shared" ref="G29" si="16">D29-E29</f>
        <v>5206427.0600000005</v>
      </c>
    </row>
    <row r="30" spans="1:7" x14ac:dyDescent="0.2">
      <c r="A30" s="26" t="s">
        <v>46</v>
      </c>
      <c r="B30" s="28">
        <v>9876128.2799999993</v>
      </c>
      <c r="C30" s="28">
        <v>2263422.2999999998</v>
      </c>
      <c r="D30" s="28">
        <v>12139550.579999998</v>
      </c>
      <c r="E30" s="28">
        <v>11767960.369999999</v>
      </c>
      <c r="F30" s="28">
        <v>11603897.67</v>
      </c>
      <c r="G30" s="4">
        <f t="shared" ref="G30" si="17">D30-E30</f>
        <v>371590.20999999903</v>
      </c>
    </row>
    <row r="31" spans="1:7" x14ac:dyDescent="0.2">
      <c r="A31" s="26" t="s">
        <v>47</v>
      </c>
      <c r="B31" s="28">
        <v>494989.57</v>
      </c>
      <c r="C31" s="28">
        <v>-41140.42</v>
      </c>
      <c r="D31" s="28">
        <v>453849.15</v>
      </c>
      <c r="E31" s="28">
        <v>325881.84000000003</v>
      </c>
      <c r="F31" s="28">
        <v>319716.15999999997</v>
      </c>
      <c r="G31" s="4">
        <f t="shared" ref="G31" si="18">D31-E31</f>
        <v>127967.31</v>
      </c>
    </row>
    <row r="32" spans="1:7" x14ac:dyDescent="0.2">
      <c r="A32" s="26" t="s">
        <v>48</v>
      </c>
      <c r="B32" s="28">
        <v>620209.9</v>
      </c>
      <c r="C32" s="28">
        <v>65000</v>
      </c>
      <c r="D32" s="28">
        <v>685209.9</v>
      </c>
      <c r="E32" s="28">
        <v>571064.01</v>
      </c>
      <c r="F32" s="28">
        <v>559111.52</v>
      </c>
      <c r="G32" s="4">
        <f t="shared" ref="G32" si="19">D32-E32</f>
        <v>114145.89000000001</v>
      </c>
    </row>
    <row r="33" spans="1:7" x14ac:dyDescent="0.2">
      <c r="A33" s="26" t="s">
        <v>49</v>
      </c>
      <c r="B33" s="28">
        <v>4401684.84</v>
      </c>
      <c r="C33" s="28">
        <v>221550.66</v>
      </c>
      <c r="D33" s="28">
        <v>4623235.5</v>
      </c>
      <c r="E33" s="28">
        <v>3791289.9</v>
      </c>
      <c r="F33" s="28">
        <v>3688548.64</v>
      </c>
      <c r="G33" s="4">
        <f t="shared" ref="G33" si="20">D33-E33</f>
        <v>831945.60000000009</v>
      </c>
    </row>
    <row r="34" spans="1:7" x14ac:dyDescent="0.2">
      <c r="A34" s="19"/>
      <c r="B34" s="4"/>
      <c r="C34" s="4"/>
      <c r="D34" s="4"/>
      <c r="E34" s="4"/>
      <c r="F34" s="4"/>
      <c r="G34" s="4"/>
    </row>
    <row r="35" spans="1:7" x14ac:dyDescent="0.2">
      <c r="A35" s="20" t="s">
        <v>9</v>
      </c>
      <c r="B35" s="6">
        <f t="shared" ref="B35:G35" si="21">SUM(B7:B34)</f>
        <v>455621729.63999999</v>
      </c>
      <c r="C35" s="6">
        <f t="shared" si="21"/>
        <v>195096031.41999999</v>
      </c>
      <c r="D35" s="6">
        <f t="shared" si="21"/>
        <v>650717761.06000006</v>
      </c>
      <c r="E35" s="6">
        <f t="shared" si="21"/>
        <v>579169360.15999997</v>
      </c>
      <c r="F35" s="6">
        <f t="shared" si="21"/>
        <v>574769526.57999992</v>
      </c>
      <c r="G35" s="6">
        <f t="shared" si="21"/>
        <v>71548400.900000036</v>
      </c>
    </row>
    <row r="36" spans="1:7" x14ac:dyDescent="0.2">
      <c r="A36" s="21"/>
      <c r="B36" s="22"/>
      <c r="C36" s="22"/>
      <c r="D36" s="22"/>
      <c r="E36" s="22"/>
      <c r="F36" s="22"/>
      <c r="G36" s="22"/>
    </row>
    <row r="37" spans="1:7" x14ac:dyDescent="0.2">
      <c r="A37" s="21"/>
      <c r="B37" s="22"/>
      <c r="C37" s="22"/>
      <c r="D37" s="22"/>
      <c r="E37" s="22"/>
      <c r="F37" s="22"/>
      <c r="G37" s="22"/>
    </row>
    <row r="38" spans="1:7" ht="45" customHeight="1" x14ac:dyDescent="0.2">
      <c r="A38" s="34" t="s">
        <v>51</v>
      </c>
      <c r="B38" s="35"/>
      <c r="C38" s="35"/>
      <c r="D38" s="35"/>
      <c r="E38" s="35"/>
      <c r="F38" s="35"/>
      <c r="G38" s="36"/>
    </row>
    <row r="39" spans="1:7" ht="15" customHeight="1" x14ac:dyDescent="0.2">
      <c r="A39" s="12"/>
      <c r="B39" s="11"/>
      <c r="C39" s="11"/>
      <c r="D39" s="11"/>
      <c r="E39" s="11"/>
      <c r="F39" s="11"/>
      <c r="G39" s="13"/>
    </row>
    <row r="40" spans="1:7" x14ac:dyDescent="0.2">
      <c r="A40" s="15"/>
      <c r="B40" s="7"/>
      <c r="C40" s="8"/>
      <c r="D40" s="14" t="s">
        <v>16</v>
      </c>
      <c r="E40" s="8"/>
      <c r="F40" s="9"/>
      <c r="G40" s="31" t="s">
        <v>15</v>
      </c>
    </row>
    <row r="41" spans="1:7" ht="22.5" x14ac:dyDescent="0.2">
      <c r="A41" s="16" t="s">
        <v>10</v>
      </c>
      <c r="B41" s="2" t="s">
        <v>11</v>
      </c>
      <c r="C41" s="2" t="s">
        <v>17</v>
      </c>
      <c r="D41" s="2" t="s">
        <v>12</v>
      </c>
      <c r="E41" s="2" t="s">
        <v>13</v>
      </c>
      <c r="F41" s="2" t="s">
        <v>14</v>
      </c>
      <c r="G41" s="32"/>
    </row>
    <row r="42" spans="1:7" x14ac:dyDescent="0.2">
      <c r="A42" s="17"/>
      <c r="B42" s="3">
        <v>1</v>
      </c>
      <c r="C42" s="3">
        <v>2</v>
      </c>
      <c r="D42" s="3" t="s">
        <v>18</v>
      </c>
      <c r="E42" s="3">
        <v>4</v>
      </c>
      <c r="F42" s="3">
        <v>5</v>
      </c>
      <c r="G42" s="3" t="s">
        <v>19</v>
      </c>
    </row>
    <row r="43" spans="1:7" x14ac:dyDescent="0.2">
      <c r="A43" s="23"/>
      <c r="B43" s="10"/>
      <c r="C43" s="10"/>
      <c r="D43" s="10"/>
      <c r="E43" s="10"/>
      <c r="F43" s="10"/>
      <c r="G43" s="10"/>
    </row>
    <row r="44" spans="1:7" x14ac:dyDescent="0.2">
      <c r="A44" s="24" t="s">
        <v>0</v>
      </c>
      <c r="B44" s="4">
        <v>0</v>
      </c>
      <c r="C44" s="4">
        <v>0</v>
      </c>
      <c r="D44" s="4">
        <f>B44+C44</f>
        <v>0</v>
      </c>
      <c r="E44" s="4">
        <v>0</v>
      </c>
      <c r="F44" s="4">
        <v>0</v>
      </c>
      <c r="G44" s="4">
        <f>D44-E44</f>
        <v>0</v>
      </c>
    </row>
    <row r="45" spans="1:7" x14ac:dyDescent="0.2">
      <c r="A45" s="24" t="s">
        <v>1</v>
      </c>
      <c r="B45" s="4">
        <v>0</v>
      </c>
      <c r="C45" s="4">
        <v>0</v>
      </c>
      <c r="D45" s="4">
        <f t="shared" ref="D45:D47" si="22">B45+C45</f>
        <v>0</v>
      </c>
      <c r="E45" s="4">
        <v>0</v>
      </c>
      <c r="F45" s="4">
        <v>0</v>
      </c>
      <c r="G45" s="4">
        <f t="shared" ref="G45:G47" si="23">D45-E45</f>
        <v>0</v>
      </c>
    </row>
    <row r="46" spans="1:7" x14ac:dyDescent="0.2">
      <c r="A46" s="24" t="s">
        <v>2</v>
      </c>
      <c r="B46" s="4">
        <v>0</v>
      </c>
      <c r="C46" s="4">
        <v>0</v>
      </c>
      <c r="D46" s="4">
        <f t="shared" si="22"/>
        <v>0</v>
      </c>
      <c r="E46" s="4">
        <v>0</v>
      </c>
      <c r="F46" s="4">
        <v>0</v>
      </c>
      <c r="G46" s="4">
        <f t="shared" si="23"/>
        <v>0</v>
      </c>
    </row>
    <row r="47" spans="1:7" x14ac:dyDescent="0.2">
      <c r="A47" s="24" t="s">
        <v>21</v>
      </c>
      <c r="B47" s="4">
        <v>0</v>
      </c>
      <c r="C47" s="4">
        <v>0</v>
      </c>
      <c r="D47" s="4">
        <f t="shared" si="22"/>
        <v>0</v>
      </c>
      <c r="E47" s="4">
        <v>0</v>
      </c>
      <c r="F47" s="4">
        <v>0</v>
      </c>
      <c r="G47" s="4">
        <f t="shared" si="23"/>
        <v>0</v>
      </c>
    </row>
    <row r="48" spans="1:7" x14ac:dyDescent="0.2">
      <c r="A48" s="24"/>
      <c r="B48" s="4"/>
      <c r="C48" s="4"/>
      <c r="D48" s="4"/>
      <c r="E48" s="4"/>
      <c r="F48" s="4"/>
      <c r="G48" s="4"/>
    </row>
    <row r="49" spans="1:7" x14ac:dyDescent="0.2">
      <c r="A49" s="20" t="s">
        <v>9</v>
      </c>
      <c r="B49" s="6">
        <f t="shared" ref="B49:G49" si="24">SUM(B44:B47)</f>
        <v>0</v>
      </c>
      <c r="C49" s="6">
        <f t="shared" si="24"/>
        <v>0</v>
      </c>
      <c r="D49" s="6">
        <f t="shared" si="24"/>
        <v>0</v>
      </c>
      <c r="E49" s="6">
        <f t="shared" si="24"/>
        <v>0</v>
      </c>
      <c r="F49" s="6">
        <f t="shared" si="24"/>
        <v>0</v>
      </c>
      <c r="G49" s="6">
        <f t="shared" si="24"/>
        <v>0</v>
      </c>
    </row>
    <row r="50" spans="1:7" x14ac:dyDescent="0.2">
      <c r="A50" s="21"/>
      <c r="B50" s="22"/>
      <c r="C50" s="22"/>
      <c r="D50" s="22"/>
      <c r="E50" s="22"/>
      <c r="F50" s="22"/>
      <c r="G50" s="22"/>
    </row>
    <row r="51" spans="1:7" x14ac:dyDescent="0.2">
      <c r="A51" s="21"/>
      <c r="B51" s="22"/>
      <c r="C51" s="22"/>
      <c r="D51" s="22"/>
      <c r="E51" s="22"/>
      <c r="F51" s="22"/>
      <c r="G51" s="22"/>
    </row>
    <row r="52" spans="1:7" ht="45" customHeight="1" x14ac:dyDescent="0.2">
      <c r="A52" s="33" t="s">
        <v>52</v>
      </c>
      <c r="B52" s="29"/>
      <c r="C52" s="29"/>
      <c r="D52" s="29"/>
      <c r="E52" s="29"/>
      <c r="F52" s="29"/>
      <c r="G52" s="30"/>
    </row>
    <row r="53" spans="1:7" x14ac:dyDescent="0.2">
      <c r="A53" s="15"/>
      <c r="B53" s="7"/>
      <c r="C53" s="8"/>
      <c r="D53" s="14" t="s">
        <v>16</v>
      </c>
      <c r="E53" s="8"/>
      <c r="F53" s="9"/>
      <c r="G53" s="31" t="s">
        <v>15</v>
      </c>
    </row>
    <row r="54" spans="1:7" ht="22.5" x14ac:dyDescent="0.2">
      <c r="A54" s="16" t="s">
        <v>10</v>
      </c>
      <c r="B54" s="2" t="s">
        <v>11</v>
      </c>
      <c r="C54" s="2" t="s">
        <v>17</v>
      </c>
      <c r="D54" s="2" t="s">
        <v>12</v>
      </c>
      <c r="E54" s="2" t="s">
        <v>13</v>
      </c>
      <c r="F54" s="2" t="s">
        <v>14</v>
      </c>
      <c r="G54" s="32"/>
    </row>
    <row r="55" spans="1:7" x14ac:dyDescent="0.2">
      <c r="A55" s="17"/>
      <c r="B55" s="3">
        <v>1</v>
      </c>
      <c r="C55" s="3">
        <v>2</v>
      </c>
      <c r="D55" s="3" t="s">
        <v>18</v>
      </c>
      <c r="E55" s="3">
        <v>4</v>
      </c>
      <c r="F55" s="3">
        <v>5</v>
      </c>
      <c r="G55" s="3" t="s">
        <v>19</v>
      </c>
    </row>
    <row r="56" spans="1:7" x14ac:dyDescent="0.2">
      <c r="A56" s="23"/>
      <c r="B56" s="10"/>
      <c r="C56" s="10"/>
      <c r="D56" s="10"/>
      <c r="E56" s="10"/>
      <c r="F56" s="10"/>
      <c r="G56" s="10"/>
    </row>
    <row r="57" spans="1:7" x14ac:dyDescent="0.2">
      <c r="A57" s="25" t="s">
        <v>4</v>
      </c>
      <c r="B57" s="27">
        <v>14882935.6</v>
      </c>
      <c r="C57" s="27">
        <v>100000</v>
      </c>
      <c r="D57" s="27">
        <v>14982935.6</v>
      </c>
      <c r="E57" s="27">
        <v>14782935.6</v>
      </c>
      <c r="F57" s="27">
        <v>14782935.6</v>
      </c>
      <c r="G57" s="4">
        <f t="shared" ref="G57:G69" si="25">D57-E57</f>
        <v>200000</v>
      </c>
    </row>
    <row r="58" spans="1:7" x14ac:dyDescent="0.2">
      <c r="A58" s="25"/>
      <c r="B58" s="4"/>
      <c r="C58" s="4"/>
      <c r="D58" s="4"/>
      <c r="E58" s="4"/>
      <c r="F58" s="4"/>
      <c r="G58" s="4"/>
    </row>
    <row r="59" spans="1:7" x14ac:dyDescent="0.2">
      <c r="A59" s="25" t="s">
        <v>3</v>
      </c>
      <c r="B59" s="4">
        <v>0</v>
      </c>
      <c r="C59" s="4">
        <v>0</v>
      </c>
      <c r="D59" s="4">
        <f t="shared" ref="D59:D69" si="26">B59+C59</f>
        <v>0</v>
      </c>
      <c r="E59" s="4">
        <v>0</v>
      </c>
      <c r="F59" s="4">
        <v>0</v>
      </c>
      <c r="G59" s="4">
        <f t="shared" si="25"/>
        <v>0</v>
      </c>
    </row>
    <row r="60" spans="1:7" x14ac:dyDescent="0.2">
      <c r="A60" s="25"/>
      <c r="B60" s="4"/>
      <c r="C60" s="4"/>
      <c r="D60" s="4"/>
      <c r="E60" s="4"/>
      <c r="F60" s="4"/>
      <c r="G60" s="4"/>
    </row>
    <row r="61" spans="1:7" x14ac:dyDescent="0.2">
      <c r="A61" s="25" t="s">
        <v>5</v>
      </c>
      <c r="B61" s="4">
        <v>0</v>
      </c>
      <c r="C61" s="4">
        <v>0</v>
      </c>
      <c r="D61" s="4">
        <f t="shared" si="26"/>
        <v>0</v>
      </c>
      <c r="E61" s="4">
        <v>0</v>
      </c>
      <c r="F61" s="4">
        <v>0</v>
      </c>
      <c r="G61" s="4">
        <f t="shared" si="25"/>
        <v>0</v>
      </c>
    </row>
    <row r="62" spans="1:7" x14ac:dyDescent="0.2">
      <c r="A62" s="25"/>
      <c r="B62" s="4"/>
      <c r="C62" s="4"/>
      <c r="D62" s="4"/>
      <c r="E62" s="4"/>
      <c r="F62" s="4"/>
      <c r="G62" s="4"/>
    </row>
    <row r="63" spans="1:7" x14ac:dyDescent="0.2">
      <c r="A63" s="25" t="s">
        <v>7</v>
      </c>
      <c r="B63" s="4">
        <v>0</v>
      </c>
      <c r="C63" s="4">
        <v>0</v>
      </c>
      <c r="D63" s="4">
        <f t="shared" si="26"/>
        <v>0</v>
      </c>
      <c r="E63" s="4">
        <v>0</v>
      </c>
      <c r="F63" s="4">
        <v>0</v>
      </c>
      <c r="G63" s="4">
        <f t="shared" si="25"/>
        <v>0</v>
      </c>
    </row>
    <row r="64" spans="1:7" x14ac:dyDescent="0.2">
      <c r="A64" s="25"/>
      <c r="B64" s="4"/>
      <c r="C64" s="4"/>
      <c r="D64" s="4"/>
      <c r="E64" s="4"/>
      <c r="F64" s="4"/>
      <c r="G64" s="4"/>
    </row>
    <row r="65" spans="1:7" ht="22.5" x14ac:dyDescent="0.2">
      <c r="A65" s="25" t="s">
        <v>8</v>
      </c>
      <c r="B65" s="4">
        <v>0</v>
      </c>
      <c r="C65" s="4">
        <v>0</v>
      </c>
      <c r="D65" s="4">
        <f t="shared" si="26"/>
        <v>0</v>
      </c>
      <c r="E65" s="4">
        <v>0</v>
      </c>
      <c r="F65" s="4">
        <v>0</v>
      </c>
      <c r="G65" s="4">
        <f t="shared" si="25"/>
        <v>0</v>
      </c>
    </row>
    <row r="66" spans="1:7" x14ac:dyDescent="0.2">
      <c r="A66" s="25"/>
      <c r="B66" s="4"/>
      <c r="C66" s="4"/>
      <c r="D66" s="4"/>
      <c r="E66" s="4"/>
      <c r="F66" s="4"/>
      <c r="G66" s="4"/>
    </row>
    <row r="67" spans="1:7" x14ac:dyDescent="0.2">
      <c r="A67" s="25" t="s">
        <v>22</v>
      </c>
      <c r="B67" s="4">
        <v>0</v>
      </c>
      <c r="C67" s="4">
        <v>0</v>
      </c>
      <c r="D67" s="4">
        <f t="shared" si="26"/>
        <v>0</v>
      </c>
      <c r="E67" s="4">
        <v>0</v>
      </c>
      <c r="F67" s="4">
        <v>0</v>
      </c>
      <c r="G67" s="4">
        <f t="shared" si="25"/>
        <v>0</v>
      </c>
    </row>
    <row r="68" spans="1:7" x14ac:dyDescent="0.2">
      <c r="A68" s="25"/>
      <c r="B68" s="4"/>
      <c r="C68" s="4"/>
      <c r="D68" s="4"/>
      <c r="E68" s="4"/>
      <c r="F68" s="4"/>
      <c r="G68" s="4"/>
    </row>
    <row r="69" spans="1:7" x14ac:dyDescent="0.2">
      <c r="A69" s="25" t="s">
        <v>6</v>
      </c>
      <c r="B69" s="4">
        <v>0</v>
      </c>
      <c r="C69" s="4">
        <v>0</v>
      </c>
      <c r="D69" s="4">
        <f t="shared" si="26"/>
        <v>0</v>
      </c>
      <c r="E69" s="4">
        <v>0</v>
      </c>
      <c r="F69" s="4">
        <v>0</v>
      </c>
      <c r="G69" s="4">
        <f t="shared" si="25"/>
        <v>0</v>
      </c>
    </row>
    <row r="70" spans="1:7" x14ac:dyDescent="0.2">
      <c r="A70" s="25"/>
      <c r="B70" s="4"/>
      <c r="C70" s="4"/>
      <c r="D70" s="4"/>
      <c r="E70" s="4"/>
      <c r="F70" s="4"/>
      <c r="G70" s="4"/>
    </row>
    <row r="71" spans="1:7" x14ac:dyDescent="0.2">
      <c r="A71" s="20" t="s">
        <v>9</v>
      </c>
      <c r="B71" s="6">
        <f t="shared" ref="B71:G71" si="27">SUM(B57:B69)</f>
        <v>14882935.6</v>
      </c>
      <c r="C71" s="6">
        <f t="shared" si="27"/>
        <v>100000</v>
      </c>
      <c r="D71" s="6">
        <f t="shared" si="27"/>
        <v>14982935.6</v>
      </c>
      <c r="E71" s="6">
        <f t="shared" si="27"/>
        <v>14782935.6</v>
      </c>
      <c r="F71" s="6">
        <f t="shared" si="27"/>
        <v>14782935.6</v>
      </c>
      <c r="G71" s="6">
        <f t="shared" si="27"/>
        <v>200000</v>
      </c>
    </row>
    <row r="73" spans="1:7" x14ac:dyDescent="0.2">
      <c r="A73" s="1" t="s">
        <v>20</v>
      </c>
    </row>
  </sheetData>
  <sheetProtection formatCells="0" formatColumns="0" formatRows="0" insertRows="0" deleteRows="0" autoFilter="0"/>
  <mergeCells count="6">
    <mergeCell ref="G3:G4"/>
    <mergeCell ref="A1:G1"/>
    <mergeCell ref="A38:G38"/>
    <mergeCell ref="G53:G54"/>
    <mergeCell ref="G40:G41"/>
    <mergeCell ref="A52:G52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ignoredErrors>
    <ignoredError sqref="G7:G33 B35:G35 B44:G49 D59:G70 G57 B71:G7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2025-01-28T22:56:55Z</cp:lastPrinted>
  <dcterms:created xsi:type="dcterms:W3CDTF">2014-02-10T03:37:14Z</dcterms:created>
  <dcterms:modified xsi:type="dcterms:W3CDTF">2025-02-05T21:35:32Z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